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Job applications" sheetId="1" r:id="rId1"/>
    <sheet name="How to use" sheetId="2" r:id="rId2"/>
    <sheet name="Summary" sheetId="3" r:id="rId4"/>
  </sheets>
  <definedNames>
    <definedName name="_xlnm._FilterDatabase" localSheetId="0" hidden="1">'Job applications'!$A$1:$V$1000</definedName>
  </definedNames>
  <calcPr calcId="191029" fullCalcOnLoad="1"/>
</workbook>
</file>

<file path=xl/styles.xml><?xml version="1.0" encoding="utf-8"?>
<styleSheet xmlns="http://schemas.openxmlformats.org/spreadsheetml/2006/main">
  <numFmts count="1">
    <numFmt numFmtId="164" formatCode="d mmm yyyy"/>
  </numFmts>
  <fonts count="4">
    <font>
      <sz val="11"/>
      <name val="Calibri"/>
      <family val="2"/>
    </font>
    <font>
      <b/>
      <sz val="11"/>
      <color rgb="FFFFFFFF"/>
      <name val="Calibri"/>
      <family val="2"/>
    </font>
    <font>
      <i/>
      <sz val="11"/>
      <color rgb="FF6B7280"/>
      <name val="Calibri"/>
      <family val="2"/>
    </font>
    <font>
      <b/>
      <sz val="14"/>
      <name val="Calibri"/>
      <family val="2"/>
    </font>
  </fonts>
  <fills count="4">
    <fill>
      <patternFill patternType="none"/>
    </fill>
    <fill>
      <patternFill patternType="gray125"/>
    </fill>
    <fill>
      <patternFill patternType="solid">
        <fgColor rgb="FF3553C6"/>
        <bgColor indexed="64"/>
      </patternFill>
    </fill>
    <fill>
      <patternFill patternType="solid">
        <fgColor rgb="FFF3F4F6"/>
        <bgColor indexed="64"/>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Alignment="1">
      <alignment vertical="center"/>
    </xf>
    <xf numFmtId="164" fontId="0" fillId="0" borderId="0" xfId="0" applyNumberFormat="1" applyAlignment="1">
      <alignment horizontal="left"/>
    </xf>
    <xf numFmtId="3" fontId="0" fillId="0" borderId="0" xfId="0" applyNumberFormat="1"/>
    <xf numFmtId="0" fontId="0" fillId="0" borderId="0" xfId="0" applyAlignment="1">
      <alignment vertical="top" wrapText="1"/>
    </xf>
    <xf numFmtId="0" fontId="2" fillId="3" borderId="0" xfId="0" applyFont="1" applyFill="1"/>
    <xf numFmtId="164" fontId="2" fillId="3" borderId="0" xfId="0" applyNumberFormat="1" applyFont="1" applyFill="1" applyAlignment="1">
      <alignment horizontal="left"/>
    </xf>
    <xf numFmtId="3" fontId="2" fillId="3" borderId="0" xfId="0" applyNumberFormat="1" applyFont="1" applyFill="1"/>
    <xf numFmtId="0" fontId="2" fillId="3" borderId="0" xfId="0" applyFont="1" applyFill="1" applyAlignment="1">
      <alignment vertical="top" wrapText="1"/>
    </xf>
    <xf numFmtId="0" fontId="3" fillId="0" borderId="0" xfId="0" applyFont="1"/>
    <xf numFmtId="0" fontId="0" fillId="0" borderId="0" xfId="0" applyAlignment="1">
      <alignment vertical="top" wrapText="1"/>
    </xf>
  </cellXfs>
  <cellStyles count="1">
    <cellStyle name="Normal" xfId="0" builtinId="0"/>
  </cellStyles>
  <dxfs count="4">
    <dxf>
      <font>
        <color rgb="FF1E7B34"/>
      </font>
      <fill>
        <patternFill>
          <bgColor rgb="FFE6F4EA"/>
        </patternFill>
      </fill>
    </dxf>
    <dxf>
      <font>
        <color rgb="FF1A4FA0"/>
      </font>
      <fill>
        <patternFill>
          <bgColor rgb="FFE8F0FE"/>
        </patternFill>
      </fill>
    </dxf>
    <dxf>
      <font>
        <color rgb="FF8A8F98"/>
      </font>
    </dxf>
    <dxf>
      <font>
        <b/>
        <color rgb="FF8A5A00"/>
      </font>
      <fill>
        <patternFill>
          <bgColor rgb="FFFFE9B3"/>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worksheet" Target="worksheets/sheet3.xml"/></Relationships>
</file>

<file path=xl/worksheets/sheet1.xml><?xml version="1.0" encoding="utf-8"?>
<worksheet xmlns="http://schemas.openxmlformats.org/spreadsheetml/2006/main" xmlns:r="http://schemas.openxmlformats.org/officeDocument/2006/relationships">
  <dimension ref="A1:V6"/>
  <sheetViews>
    <sheetView tabSelected="1" workbookViewId="0">
      <pane ySplit="1" topLeftCell="A2" activePane="bottomLeft" state="frozen"/>
      <selection pane="bottomLeft" activeCell="A2" sqref="A2"/>
    </sheetView>
  </sheetViews>
  <sheetFormatPr defaultRowHeight="15"/>
  <cols>
    <col min="1" max="1" width="22" customWidth="1"/>
    <col min="2" max="2" width="32" customWidth="1"/>
    <col min="3" max="3" width="13" customWidth="1"/>
    <col min="4" max="4" width="13" style="2" customWidth="1"/>
    <col min="5" max="5" width="14" style="2" customWidth="1"/>
    <col min="6" max="6" width="12" style="2" customWidth="1"/>
    <col min="7" max="7" width="18" customWidth="1"/>
    <col min="8" max="8" width="11" customWidth="1"/>
    <col min="9" max="9" width="12" style="3" customWidth="1"/>
    <col min="10" max="10" width="12" style="3" customWidth="1"/>
    <col min="11" max="11" width="9" customWidth="1"/>
    <col min="12" max="12" width="10" customWidth="1"/>
    <col min="13" max="13" width="17" customWidth="1"/>
    <col min="14" max="14" width="34" customWidth="1"/>
    <col min="15" max="15" width="18" customWidth="1"/>
    <col min="16" max="16" width="24" customWidth="1"/>
    <col min="17" max="17" width="10" style="3" customWidth="1"/>
    <col min="18" max="18" width="16" customWidth="1"/>
    <col min="19" max="19" width="44" customWidth="1"/>
    <col min="20" max="20" width="12" style="2" customWidth="1"/>
    <col min="21" max="21" width="16" customWidth="1"/>
    <col min="22" max="22" width="60" customWidth="1"/>
  </cols>
  <sheetData>
    <row r="1" ht="20" customHeight="1">
      <c r="A1" s="1" t="inlineStr">
        <is>
          <t>Company</t>
        </is>
      </c>
      <c r="B1" s="1" t="inlineStr">
        <is>
          <t>Job title</t>
        </is>
      </c>
      <c r="C1" s="1" t="inlineStr">
        <is>
          <t>Status</t>
        </is>
      </c>
      <c r="D1" s="1" t="inlineStr">
        <is>
          <t>Date applied</t>
        </is>
      </c>
      <c r="E1" s="1" t="inlineStr">
        <is>
          <t>Follow-up date</t>
        </is>
      </c>
      <c r="F1" s="1" t="inlineStr">
        <is>
          <t>Deadline</t>
        </is>
      </c>
      <c r="G1" s="1" t="inlineStr">
        <is>
          <t>Location</t>
        </is>
      </c>
      <c r="H1" s="1" t="inlineStr">
        <is>
          <t>Work type</t>
        </is>
      </c>
      <c r="I1" s="1" t="inlineStr">
        <is>
          <t>Salary min</t>
        </is>
      </c>
      <c r="J1" s="1" t="inlineStr">
        <is>
          <t>Salary max</t>
        </is>
      </c>
      <c r="K1" s="1" t="inlineStr">
        <is>
          <t>Currency</t>
        </is>
      </c>
      <c r="L1" s="1" t="inlineStr">
        <is>
          <t>Salary per</t>
        </is>
      </c>
      <c r="M1" s="1" t="inlineStr">
        <is>
          <t>Source</t>
        </is>
      </c>
      <c r="N1" s="1" t="inlineStr">
        <is>
          <t>Job link</t>
        </is>
      </c>
      <c r="O1" s="1" t="inlineStr">
        <is>
          <t>Contact</t>
        </is>
      </c>
      <c r="P1" s="1" t="inlineStr">
        <is>
          <t>Contact email</t>
        </is>
      </c>
      <c r="Q1" s="1" t="inlineStr">
        <is>
          <t>Excitement</t>
        </is>
      </c>
      <c r="R1" s="1" t="inlineStr">
        <is>
          <t>Tags</t>
        </is>
      </c>
      <c r="S1" s="1" t="inlineStr">
        <is>
          <t>Notes</t>
        </is>
      </c>
      <c r="T1" s="1" t="inlineStr">
        <is>
          <t>Date saved</t>
        </is>
      </c>
      <c r="U1" s="1" t="inlineStr">
        <is>
          <t>Board</t>
        </is>
      </c>
      <c r="V1" s="1" t="inlineStr">
        <is>
          <t>Description</t>
        </is>
      </c>
    </row>
    <row r="2">
      <c r="A2" s="5" t="inlineStr">
        <is>
          <t>Quick Telecom</t>
        </is>
      </c>
      <c r="B2" s="5" t="inlineStr">
        <is>
          <t>Customer Service Representative</t>
        </is>
      </c>
      <c r="C2" s="5" t="inlineStr">
        <is>
          <t>Interview</t>
        </is>
      </c>
      <c r="D2" s="6">
        <v>46253</v>
      </c>
      <c r="E2" s="6">
        <v>46260</v>
      </c>
      <c r="F2" s="6"/>
      <c r="G2" s="5" t="inlineStr">
        <is>
          <t>Cebu City</t>
        </is>
      </c>
      <c r="H2" s="5" t="inlineStr">
        <is>
          <t>Hybrid</t>
        </is>
      </c>
      <c r="I2" s="7">
        <v>18000</v>
      </c>
      <c r="J2" s="7">
        <v>22000</v>
      </c>
      <c r="K2" s="5" t="inlineStr">
        <is>
          <t>PHP</t>
        </is>
      </c>
      <c r="L2" s="5" t="inlineStr">
        <is>
          <t>Month</t>
        </is>
      </c>
      <c r="M2" s="5" t="inlineStr">
        <is>
          <t>JobStreet</t>
        </is>
      </c>
      <c r="N2" s="5" t="inlineStr">
        <is>
          <t>https://example.com/jobs/quick-telecom-csr</t>
        </is>
      </c>
      <c r="O2" s="5" t="inlineStr">
        <is>
          <t>Ana Reyes</t>
        </is>
      </c>
      <c r="P2" s="5" t="inlineStr">
        <is>
          <t>ana.reyes@example.com</t>
        </is>
      </c>
      <c r="Q2" s="7">
        <v>4</v>
      </c>
      <c r="R2" s="5" t="inlineStr">
        <is>
          <t>night shift</t>
        </is>
      </c>
      <c r="S2" s="8" t="inlineStr">
        <is>
          <t>EXAMPLE ROW (delete it): final interview on Friday; ask about the shift allowance.</t>
        </is>
      </c>
      <c r="T2" s="6">
        <v>46252</v>
      </c>
      <c r="U2" s="5" t="inlineStr">
        <is>
          <t>My job search</t>
        </is>
      </c>
      <c r="V2" s="8"/>
    </row>
    <row r="3">
      <c r="A3" s="5" t="inlineStr">
        <is>
          <t>Bayview Medical Center</t>
        </is>
      </c>
      <c r="B3" s="5" t="inlineStr">
        <is>
          <t>Registered Nurse</t>
        </is>
      </c>
      <c r="C3" s="5" t="inlineStr">
        <is>
          <t>Offer</t>
        </is>
      </c>
      <c r="D3" s="6">
        <v>46245</v>
      </c>
      <c r="E3" s="6">
        <v>46252</v>
      </c>
      <c r="F3" s="6"/>
      <c r="G3" s="5" t="inlineStr">
        <is>
          <t>Tampa, FL</t>
        </is>
      </c>
      <c r="H3" s="5" t="inlineStr">
        <is>
          <t>On site</t>
        </is>
      </c>
      <c r="I3" s="7">
        <v>38</v>
      </c>
      <c r="J3" s="7">
        <v>46</v>
      </c>
      <c r="K3" s="5" t="inlineStr">
        <is>
          <t>USD</t>
        </is>
      </c>
      <c r="L3" s="5" t="inlineStr">
        <is>
          <t>Hour</t>
        </is>
      </c>
      <c r="M3" s="5" t="inlineStr">
        <is>
          <t>Company website</t>
        </is>
      </c>
      <c r="N3" s="5" t="inlineStr">
        <is>
          <t>https://example.com/jobs/bayview-rn</t>
        </is>
      </c>
      <c r="O3" s="5" t="inlineStr">
        <is>
          <t>Maria Lopez</t>
        </is>
      </c>
      <c r="P3" s="5" t="inlineStr">
        <is>
          <t>maria.lopez@example.com</t>
        </is>
      </c>
      <c r="Q3" s="7">
        <v>5</v>
      </c>
      <c r="R3" s="5"/>
      <c r="S3" s="8" t="inlineStr">
        <is>
          <t>EXAMPLE ROW (delete it): offer in hand; decide by the end of the week.</t>
        </is>
      </c>
      <c r="T3" s="6">
        <v>46244</v>
      </c>
      <c r="U3" s="5" t="inlineStr">
        <is>
          <t>My job search</t>
        </is>
      </c>
      <c r="V3" s="8"/>
    </row>
    <row r="4">
      <c r="A4" s="5" t="inlineStr">
        <is>
          <t>Acme Retail</t>
        </is>
      </c>
      <c r="B4" s="5" t="inlineStr">
        <is>
          <t>Data Analyst</t>
        </is>
      </c>
      <c r="C4" s="5" t="inlineStr">
        <is>
          <t>Applied</t>
        </is>
      </c>
      <c r="D4" s="6">
        <v>46262</v>
      </c>
      <c r="E4" s="6">
        <v>46269</v>
      </c>
      <c r="F4" s="6"/>
      <c r="G4" s="5" t="inlineStr">
        <is>
          <t>Bengaluru</t>
        </is>
      </c>
      <c r="H4" s="5" t="inlineStr">
        <is>
          <t>Remote</t>
        </is>
      </c>
      <c r="I4" s="7">
        <v>800000</v>
      </c>
      <c r="J4" s="7">
        <v>1200000</v>
      </c>
      <c r="K4" s="5" t="inlineStr">
        <is>
          <t>INR</t>
        </is>
      </c>
      <c r="L4" s="5" t="inlineStr">
        <is>
          <t>Year</t>
        </is>
      </c>
      <c r="M4" s="5" t="inlineStr">
        <is>
          <t>LinkedIn</t>
        </is>
      </c>
      <c r="N4" s="5" t="inlineStr">
        <is>
          <t>https://example.com/jobs/acme-data-analyst</t>
        </is>
      </c>
      <c r="O4" s="5"/>
      <c r="P4" s="5"/>
      <c r="Q4" s="7">
        <v>3</v>
      </c>
      <c r="R4" s="5" t="inlineStr">
        <is>
          <t>sql; tableau</t>
        </is>
      </c>
      <c r="S4" s="8" t="inlineStr">
        <is>
          <t>EXAMPLE ROW (delete it): applied with the resume that leads with SQL.</t>
        </is>
      </c>
      <c r="T4" s="6">
        <v>46262</v>
      </c>
      <c r="U4" s="5" t="inlineStr">
        <is>
          <t>My job search</t>
        </is>
      </c>
      <c r="V4" s="8"/>
    </row>
    <row r="5">
      <c r="A5" s="5" t="inlineStr">
        <is>
          <t>Fresh Mart</t>
        </is>
      </c>
      <c r="B5" s="5" t="inlineStr">
        <is>
          <t>Store Manager</t>
        </is>
      </c>
      <c r="C5" s="5" t="inlineStr">
        <is>
          <t>Rejected</t>
        </is>
      </c>
      <c r="D5" s="6">
        <v>46239</v>
      </c>
      <c r="E5" s="6">
        <v>46246</v>
      </c>
      <c r="F5" s="6"/>
      <c r="G5" s="5" t="inlineStr">
        <is>
          <t>Manchester</t>
        </is>
      </c>
      <c r="H5" s="5" t="inlineStr">
        <is>
          <t>On site</t>
        </is>
      </c>
      <c r="I5" s="7">
        <v>32000</v>
      </c>
      <c r="J5" s="7">
        <v>36000</v>
      </c>
      <c r="K5" s="5" t="inlineStr">
        <is>
          <t>GBP</t>
        </is>
      </c>
      <c r="L5" s="5" t="inlineStr">
        <is>
          <t>Year</t>
        </is>
      </c>
      <c r="M5" s="5" t="inlineStr">
        <is>
          <t>Indeed</t>
        </is>
      </c>
      <c r="N5" s="5" t="inlineStr">
        <is>
          <t>https://example.com/jobs/fresh-mart-manager</t>
        </is>
      </c>
      <c r="O5" s="5"/>
      <c r="P5" s="5"/>
      <c r="Q5" s="7">
        <v>2</v>
      </c>
      <c r="R5" s="5"/>
      <c r="S5" s="8" t="inlineStr">
        <is>
          <t>EXAMPLE ROW (delete it): rejection email after the first round.</t>
        </is>
      </c>
      <c r="T5" s="6">
        <v>46239</v>
      </c>
      <c r="U5" s="5" t="inlineStr">
        <is>
          <t>My job search</t>
        </is>
      </c>
      <c r="V5" s="8"/>
    </row>
    <row r="6">
      <c r="A6" s="5" t="inlineStr">
        <is>
          <t>Northwind Logistics</t>
        </is>
      </c>
      <c r="B6" s="5" t="inlineStr">
        <is>
          <t>Operations Associate</t>
        </is>
      </c>
      <c r="C6" s="5" t="inlineStr">
        <is>
          <t>Saved</t>
        </is>
      </c>
      <c r="D6" s="6"/>
      <c r="E6" s="6"/>
      <c r="F6" s="6">
        <v>46277</v>
      </c>
      <c r="G6" s="5" t="inlineStr">
        <is>
          <t>Remote</t>
        </is>
      </c>
      <c r="H6" s="5" t="inlineStr">
        <is>
          <t>Remote</t>
        </is>
      </c>
      <c r="I6" s="7"/>
      <c r="J6" s="7"/>
      <c r="K6" s="5"/>
      <c r="L6" s="5"/>
      <c r="M6" s="5" t="inlineStr">
        <is>
          <t>Referral</t>
        </is>
      </c>
      <c r="N6" s="5" t="inlineStr">
        <is>
          <t>https://example.com/jobs/northwind-ops</t>
        </is>
      </c>
      <c r="O6" s="5"/>
      <c r="P6" s="5"/>
      <c r="Q6" s="7">
        <v>3</v>
      </c>
      <c r="R6" s="5"/>
      <c r="S6" s="8" t="inlineStr">
        <is>
          <t>EXAMPLE ROW (delete it): a friend referred me; apply before the deadline.</t>
        </is>
      </c>
      <c r="T6" s="6">
        <v>46264</v>
      </c>
      <c r="U6" s="5" t="inlineStr">
        <is>
          <t>My job search</t>
        </is>
      </c>
      <c r="V6" s="8"/>
    </row>
  </sheetData>
  <autoFilter ref="A1:V1000"/>
  <conditionalFormatting sqref="E2:E1000">
    <cfRule type="expression" dxfId="3" priority="1">
      <formula>AND(E2&lt;&gt;"",E2&lt;=TODAY(),OR($C2="Applied",$C2="Interview"))</formula>
    </cfRule>
  </conditionalFormatting>
  <conditionalFormatting sqref="A2:V1000">
    <cfRule type="expression" dxfId="0" priority="2">
      <formula>$C2="Offer"</formula>
    </cfRule>
  </conditionalFormatting>
  <conditionalFormatting sqref="A2:V1000">
    <cfRule type="expression" dxfId="1" priority="3">
      <formula>$C2="Interview"</formula>
    </cfRule>
  </conditionalFormatting>
  <conditionalFormatting sqref="A2:V1000">
    <cfRule type="expression" dxfId="2" priority="4">
      <formula>$C2="Rejected"</formula>
    </cfRule>
  </conditionalFormatting>
  <dataValidations count="6">
    <dataValidation type="list" allowBlank="1" showInputMessage="1" showErrorMessage="1" errorStyle="warning" errorTitle="Status" error="Pick a status from the list (or keep your own word: the import reads it too)." sqref="C2:C1000">
      <formula1>"Saved,Applied,Interview,Offer,Rejected"</formula1>
    </dataValidation>
    <dataValidation type="list" allowBlank="1" showInputMessage="1" showErrorMessage="1" errorStyle="warning" errorTitle="Work type" error="Pick On site, Hybrid or Remote." sqref="H2:H1000">
      <formula1>"On site,Hybrid,Remote"</formula1>
    </dataValidation>
    <dataValidation type="list" allowBlank="1" showInputMessage="1" showErrorMessage="1" errorStyle="warning" errorTitle="Salary per" error="Pick Year, Month, Hour, Day or Week." sqref="L2:L1000">
      <formula1>"Year,Month,Hour,Day,Week"</formula1>
    </dataValidation>
    <dataValidation type="list" allowBlank="1" showInputMessage="1" showErrorMessage="1" errorStyle="warning" errorTitle="Where you found it" error="Pick one from the list, or keep what you typed." sqref="M2:M1000">
      <formula1>"Company website,LinkedIn,Indeed,Referral,Recruiter,Job fair,Naukri,JobStreet,Glassdoor,Other"</formula1>
    </dataValidation>
    <dataValidation type="list" allowBlank="1" showInputMessage="1" showErrorMessage="1" errorStyle="warning" errorTitle="How much you want it" error="Type 1 (a little) to 5 (a lot)." sqref="Q2:Q1000">
      <formula1>"1,2,3,4,5"</formula1>
    </dataValidation>
    <dataValidation type="date" operator="greaterThan" allowBlank="1" showErrorMessage="1" errorStyle="warning" errorTitle="Not a date" error="Type a date, like 3 Aug 2026 or 2026-08-03." sqref="D2:D1000 E2:E1000 F2:F1000 T2:T1000">
      <formula1>1</formula1>
    </dataValidation>
  </dataValidations>
  <pageMargins left="0.5" right="0.5" top="0.75" bottom="0.75" header="0.3" footer="0.3"/>
</worksheet>
</file>

<file path=xl/worksheets/sheet2.xml><?xml version="1.0" encoding="utf-8"?>
<worksheet xmlns="http://schemas.openxmlformats.org/spreadsheetml/2006/main" xmlns:r="http://schemas.openxmlformats.org/officeDocument/2006/relationships">
  <sheetViews>
    <sheetView workbookViewId="0"/>
  </sheetViews>
  <sheetFormatPr defaultRowHeight="15"/>
  <cols>
    <col min="1" max="1" width="110" customWidth="1"/>
  </cols>
  <sheetData>
    <row r="1">
      <c r="A1" s="9" t="inlineStr">
        <is>
          <t>How to use this job application tracker</t>
        </is>
      </c>
    </row>
    <row r="2"/>
    <row r="3">
      <c r="A3" s="10" t="inlineStr">
        <is>
          <t>1. One row per job. Type the company and the job title; every other column is optional.</t>
        </is>
      </c>
    </row>
    <row r="4">
      <c r="A4" s="10" t="inlineStr">
        <is>
          <t>2. Status: pick one from the list in the cell (Saved, Applied, Interview, Offer, Rejected on a new board). The row color follows it.</t>
        </is>
      </c>
    </row>
    <row r="5">
      <c r="A5" s="10" t="inlineStr">
        <is>
          <t>3. Dates are real dates, so the sheet can sort and filter them. Type them like 3 Aug 2026 or 2026-08-03.</t>
        </is>
      </c>
    </row>
    <row r="6">
      <c r="A6" s="10" t="inlineStr">
        <is>
          <t>4. Follow-up date: the day to check in if you hear nothing (about a week after you apply). It turns amber on that day while the job is Applied or Interview.</t>
        </is>
      </c>
    </row>
    <row r="7">
      <c r="A7" s="10" t="inlineStr">
        <is>
          <t>5. Salary min and Salary max are plain numbers (85000, not 85k). Currency is a code like USD, INR, GBP or PHP. Salary per is Year, Month, Hour, Day or Week.</t>
        </is>
      </c>
    </row>
    <row r="8">
      <c r="A8" s="10" t="inlineStr">
        <is>
          <t>6. Rows whose Notes start with "EXAMPLE ROW" only show how to fill it in. Delete them; an import leaves them out anyway.</t>
        </is>
      </c>
    </row>
    <row r="9"/>
    <row r="10">
      <c r="A10" s="10" t="inlineStr">
        <is>
          <t>7. The Summary sheet counts your jobs by status and works out your response rate (interview or offer, out of the jobs you applied to) with formulas, so it follows every row you add.</t>
        </is>
      </c>
    </row>
    <row r="11"/>
    <row r="12">
      <c r="A12" s="10" t="inlineStr">
        <is>
          <t>Open it in Google Sheets: in Google Drive, New &gt; File upload, then open the file (or in a blank sheet, File &gt; Import &gt; Upload).</t>
        </is>
      </c>
    </row>
    <row r="13">
      <c r="A13" s="10" t="inlineStr">
        <is>
          <t>Open it in Excel: double-click the file. On a Mac, Numbers opens it too.</t>
        </is>
      </c>
    </row>
    <row r="14"/>
    <row r="15">
      <c r="A15" s="10" t="inlineStr">
        <is>
          <t>Want reminders, a board you can drag, and your numbers from saved to offer? Import this file (or a CSV of it) at</t>
        </is>
      </c>
    </row>
    <row r="16">
      <c r="A16" s="10" t="inlineStr">
        <is>
          <t>https://clapassist.com/tools/job-application-tracker-template/ . The board is saved in your browser; sign in there to see it on any computer.</t>
        </is>
      </c>
    </row>
    <row r="17">
      <c r="A17" s="10" t="inlineStr">
        <is>
          <t>Download it from there as Excel or CSV any time: the columns are the same, so the sheet and the board stay one thing.</t>
        </is>
      </c>
    </row>
  </sheetData>
  <pageMargins left="0.5" right="0.5" top="0.75" bottom="0.75" header="0.3" footer="0.3"/>
</worksheet>
</file>

<file path=xl/worksheets/sheet3.xml><?xml version="1.0" encoding="utf-8"?>
<worksheet xmlns="http://schemas.openxmlformats.org/spreadsheetml/2006/main" xmlns:r="http://schemas.openxmlformats.org/officeDocument/2006/relationships">
  <sheetViews>
    <sheetView workbookViewId="0"/>
  </sheetViews>
  <sheetFormatPr defaultRowHeight="15"/>
  <cols>
    <col min="1" max="1" width="52" customWidth="1"/>
    <col min="2" max="2" width="16" customWidth="1"/>
  </cols>
  <sheetData>
    <row r="1">
      <c r="A1" s="9" t="inlineStr">
        <is>
          <t>Summary: your applications in numbers</t>
        </is>
      </c>
    </row>
    <row r="3">
      <c r="A3" s="10" t="inlineStr">
        <is>
          <t>Jobs on the sheet</t>
        </is>
      </c>
      <c r="B3">
        <f>COUNTIFS('Job applications'!$A$2:$A$1000,"&lt;&gt;",'Job applications'!$S$2:$S$1000,"&lt;&gt;EXAMPLE ROW*")</f>
      </c>
    </row>
    <row r="4">
      <c r="A4" s="10" t="inlineStr">
        <is>
          <t>Status: Saved</t>
        </is>
      </c>
      <c r="B4">
        <f>COUNTIFS('Job applications'!$C$2:$C$1000,"Saved",'Job applications'!$S$2:$S$1000,"&lt;&gt;EXAMPLE ROW*")</f>
      </c>
    </row>
    <row r="5">
      <c r="A5" s="10" t="inlineStr">
        <is>
          <t>Status: Applied</t>
        </is>
      </c>
      <c r="B5">
        <f>COUNTIFS('Job applications'!$C$2:$C$1000,"Applied",'Job applications'!$S$2:$S$1000,"&lt;&gt;EXAMPLE ROW*")</f>
      </c>
    </row>
    <row r="6">
      <c r="A6" s="10" t="inlineStr">
        <is>
          <t>Status: Interview</t>
        </is>
      </c>
      <c r="B6">
        <f>COUNTIFS('Job applications'!$C$2:$C$1000,"Interview",'Job applications'!$S$2:$S$1000,"&lt;&gt;EXAMPLE ROW*")</f>
      </c>
    </row>
    <row r="7">
      <c r="A7" s="10" t="inlineStr">
        <is>
          <t>Status: Offer</t>
        </is>
      </c>
      <c r="B7">
        <f>COUNTIFS('Job applications'!$C$2:$C$1000,"Offer",'Job applications'!$S$2:$S$1000,"&lt;&gt;EXAMPLE ROW*")</f>
      </c>
    </row>
    <row r="8">
      <c r="A8" s="10" t="inlineStr">
        <is>
          <t>Status: Rejected</t>
        </is>
      </c>
      <c r="B8">
        <f>COUNTIFS('Job applications'!$C$2:$C$1000,"Rejected",'Job applications'!$S$2:$S$1000,"&lt;&gt;EXAMPLE ROW*")</f>
      </c>
    </row>
    <row r="9">
      <c r="A9" s="10" t="inlineStr">
        <is>
          <t>Applied (a date in Date applied)</t>
        </is>
      </c>
      <c r="B9">
        <f>COUNTIFS('Job applications'!$D$2:$D$1000,"&lt;&gt;",'Job applications'!$S$2:$S$1000,"&lt;&gt;EXAMPLE ROW*")</f>
      </c>
    </row>
    <row r="10">
      <c r="A10" s="10" t="inlineStr">
        <is>
          <t>Got an interview or an offer</t>
        </is>
      </c>
      <c r="B10">
        <f>COUNTIFS('Job applications'!$C$2:$C$1000,"Interview",'Job applications'!$S$2:$S$1000,"&lt;&gt;EXAMPLE ROW*")+COUNTIFS('Job applications'!$C$2:$C$1000,"Offer",'Job applications'!$S$2:$S$1000,"&lt;&gt;EXAMPLE ROW*")</f>
      </c>
    </row>
    <row r="11">
      <c r="A11" s="10" t="inlineStr">
        <is>
          <t>Response rate (interview or offer, out of applied)</t>
        </is>
      </c>
      <c r="B11">
        <f>IF(COUNTIFS('Job applications'!$D$2:$D$1000,"&lt;&gt;",'Job applications'!$S$2:$S$1000,"&lt;&gt;EXAMPLE ROW*")=0,"",TEXT((COUNTIFS('Job applications'!$C$2:$C$1000,"Interview",'Job applications'!$S$2:$S$1000,"&lt;&gt;EXAMPLE ROW*")+COUNTIFS('Job applications'!$C$2:$C$1000,"Offer",'Job applications'!$S$2:$S$1000,"&lt;&gt;EXAMPLE ROW*"))/COUNTIFS('Job applications'!$D$2:$D$1000,"&lt;&gt;",'Job applications'!$S$2:$S$1000,"&lt;&gt;EXAMPLE ROW*"),"0%"))</f>
      </c>
    </row>
    <row r="12">
      <c r="A12" s="10" t="inlineStr">
        <is>
          <t>Follow-ups due today or earlier</t>
        </is>
      </c>
      <c r="B12">
        <f>COUNTIFS('Job applications'!$E$2:$E$1000,"&lt;="&amp;TODAY(),'Job applications'!$C$2:$C$1000,"Applied",'Job applications'!$S$2:$S$1000,"&lt;&gt;EXAMPLE ROW*")+COUNTIFS('Job applications'!$E$2:$E$1000,"&lt;="&amp;TODAY(),'Job applications'!$C$2:$C$1000,"Interview",'Job applications'!$S$2:$S$1000,"&lt;&gt;EXAMPLE ROW*")</f>
      </c>
    </row>
    <row r="14">
      <c r="A14" s="10" t="inlineStr">
        <is>
          <t>These cells are formulas: they update as you add rows or change a Status on the first sheet.</t>
        </is>
      </c>
    </row>
  </sheetData>
  <pageMargins left="0.5" right="0.5" top="0.75" bottom="0.75" header="0.3" footer="0.3"/>
</worksheet>
</file>

<file path=docProps/app.xml><?xml version="1.0" encoding="utf-8"?>
<Properties xmlns="http://schemas.openxmlformats.org/officeDocument/2006/extended-properties">
  <Application>ClapAssist</Application>
</Properties>
</file>

<file path=docProps/core.xml><?xml version="1.0" encoding="utf-8"?>
<cp:coreProperties xmlns:cp="http://schemas.openxmlformats.org/package/2006/metadata/core-properties" xmlns:dc="http://purl.org/dc/elements/1.1/" xmlns:dcterms="http://purl.org/dc/terms/" xmlns:xsi="http://www.w3.org/2001/XMLSchema-instance">
  <dc:title>Job application tracker template</dc:title>
  <dc:creator>ClapAssist</dc:creator>
</cp:coreProperties>
</file>